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autoCompressPictures="0"/>
  <xr:revisionPtr revIDLastSave="29" documentId="8_{37158EFE-77A1-4356-83E1-9D3720871F20}" xr6:coauthVersionLast="47" xr6:coauthVersionMax="47" xr10:uidLastSave="{756FA870-ABD7-4807-B28C-2FFB0D824928}"/>
  <bookViews>
    <workbookView xWindow="-110" yWindow="-110" windowWidth="19420" windowHeight="11620" tabRatio="788" xr2:uid="{00000000-000D-0000-FFFF-FFFF00000000}"/>
  </bookViews>
  <sheets>
    <sheet name="Calendar" sheetId="14" r:id="rId1"/>
  </sheets>
  <definedNames>
    <definedName name="Calendar10Month">Calendar!#REF!</definedName>
    <definedName name="Calendar10MonthOption">MATCH(Calendar10Month,Months,0)</definedName>
    <definedName name="Calendar10Year">Calendar!#REF!</definedName>
    <definedName name="Calendar11Month">Calendar!#REF!</definedName>
    <definedName name="Calendar11MonthOption">MATCH(Calendar11Month,Months,0)</definedName>
    <definedName name="Calendar11Year">Calendar!#REF!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Calendar!$B$2</definedName>
    <definedName name="Calendar1MonthOption">MATCH(Calendar1Month,Months,0)</definedName>
    <definedName name="Calendar1Year">Calendar!$H$2</definedName>
    <definedName name="Calendar2Month">Calendar!$B$15</definedName>
    <definedName name="Calendar2MonthOption">MATCH(Calendar2Month,Months,0)</definedName>
    <definedName name="Calendar2Year">Calendar!$H$15</definedName>
    <definedName name="Calendar3Month">Calendar!#REF!</definedName>
    <definedName name="Calendar3MonthOption">MATCH(Calendar3Month,Months,0)</definedName>
    <definedName name="Calendar3Year">Calendar!#REF!</definedName>
    <definedName name="Calendar4Month">Calendar!#REF!</definedName>
    <definedName name="Calendar4MonthOption">MATCH(Calendar4Month,Months,0)</definedName>
    <definedName name="Calendar4Year">Calendar!#REF!</definedName>
    <definedName name="Calendar5Month">Calendar!#REF!</definedName>
    <definedName name="Calendar5MonthOption">MATCH(Calendar5Month,Months,0)</definedName>
    <definedName name="Calendar5Year">Calendar!#REF!</definedName>
    <definedName name="Calendar6Month">Calendar!#REF!</definedName>
    <definedName name="Calendar6MonthOption">MATCH(Calendar6Month,Months,0)</definedName>
    <definedName name="Calendar6Year">Calendar!#REF!</definedName>
    <definedName name="Calendar7Month">Calendar!#REF!</definedName>
    <definedName name="Calendar7MonthOption">MATCH(Calendar7Month,Months,0)</definedName>
    <definedName name="Calendar7Year">Calendar!#REF!</definedName>
    <definedName name="Calendar8Month">Calendar!#REF!</definedName>
    <definedName name="Calendar8MonthOption">MATCH(Calendar8Month,Months,0)</definedName>
    <definedName name="Calendar8Year">Calendar!#REF!</definedName>
    <definedName name="Calendar9Month">Calendar!#REF!</definedName>
    <definedName name="Calendar9MonthOption">MATCH(Calendar9Month,Months,0)</definedName>
    <definedName name="Calendar9Year">Calendar!#REF!</definedName>
    <definedName name="ColumnTitleRegion1..H12.1">Calendar!$B$3</definedName>
    <definedName name="ColumnTitleRegion10..H54.1">Calendar!#REF!</definedName>
    <definedName name="ColumnTitleRegion11..C56.1">Calendar!#REF!</definedName>
    <definedName name="ColumnTitleRegion12..D56.1">Calendar!#REF!</definedName>
    <definedName name="ColumnTitleRegion13..H68.1">Calendar!#REF!</definedName>
    <definedName name="ColumnTitleRegion14..C70.1">Calendar!#REF!</definedName>
    <definedName name="ColumnTitleRegion15..D70.1">Calendar!#REF!</definedName>
    <definedName name="ColumnTitleRegion16..H82.1">Calendar!#REF!</definedName>
    <definedName name="ColumnTitleRegion17..C84.1">Calendar!#REF!</definedName>
    <definedName name="ColumnTitleRegion18..D84.1">Calendar!#REF!</definedName>
    <definedName name="ColumnTitleRegion19..H96.1">Calendar!#REF!</definedName>
    <definedName name="ColumnTitleRegion2..C14.1">Calendar!$B$3</definedName>
    <definedName name="ColumnTitleRegion20..C98.1">Calendar!#REF!</definedName>
    <definedName name="ColumnTitleRegion21..D98.1">Calendar!#REF!</definedName>
    <definedName name="ColumnTitleRegion22..H110.1">Calendar!#REF!</definedName>
    <definedName name="ColumnTitleRegion23..C112.1">Calendar!#REF!</definedName>
    <definedName name="ColumnTitleRegion24..D112.1">Calendar!#REF!</definedName>
    <definedName name="ColumnTitleRegion25..H124.1">Calendar!#REF!</definedName>
    <definedName name="ColumnTitleRegion26..C126.1">Calendar!#REF!</definedName>
    <definedName name="ColumnTitleRegion27..D126.1">Calendar!#REF!</definedName>
    <definedName name="ColumnTitleRegion28..H138.1">Calendar!#REF!</definedName>
    <definedName name="ColumnTitleRegion29..C140.1">Calendar!#REF!</definedName>
    <definedName name="ColumnTitleRegion3..D14.1">Calendar!$D$12</definedName>
    <definedName name="ColumnTitleRegion30..D140.1">Calendar!#REF!</definedName>
    <definedName name="ColumnTitleRegion31..H152.1">Calendar!#REF!</definedName>
    <definedName name="ColumnTitleRegion32..C154.1">Calendar!#REF!</definedName>
    <definedName name="ColumnTitleRegion33..D154.1">Calendar!#REF!</definedName>
    <definedName name="ColumnTitleRegion34..H166.1">Calendar!#REF!</definedName>
    <definedName name="ColumnTitleRegion35..C168.1">Calendar!#REF!</definedName>
    <definedName name="ColumnTitleRegion36..D168.1">Calendar!#REF!</definedName>
    <definedName name="ColumnTitleRegion4..H26.1">Calendar!$B$16</definedName>
    <definedName name="ColumnTitleRegion5..C28.1">Calendar!$B$16</definedName>
    <definedName name="ColumnTitleRegion6..D28.1">Calendar!#REF!</definedName>
    <definedName name="ColumnTitleRegion7..H40.1">Calendar!#REF!</definedName>
    <definedName name="ColumnTitleRegion8..C42.1">Calendar!#REF!</definedName>
    <definedName name="ColumnTitleRegion9..D42.1">Calendar!#REF!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Calendar!$B$2:$I$26</definedName>
    <definedName name="WeekdayOption">MATCH(WeekStart,Weekdays,0)+10</definedName>
    <definedName name="Weekdays">{"Monday","Tuesday","Wednesday","Thursday","Friday","Saturday","Sunday"}</definedName>
    <definedName name="WeekStart">Calendar!$B$3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4" l="1"/>
  <c r="B4" i="14" l="1" a="1"/>
  <c r="H4" i="14" s="1"/>
  <c r="B6" i="14" a="1"/>
  <c r="E6" i="14" s="1"/>
  <c r="B8" i="14" a="1"/>
  <c r="G8" i="14" s="1"/>
  <c r="B10" i="14" a="1"/>
  <c r="G10" i="14" s="1"/>
  <c r="B12" i="14" a="1"/>
  <c r="B12" i="14" s="1"/>
  <c r="B15" i="14"/>
  <c r="F4" i="14" l="1"/>
  <c r="B4" i="14"/>
  <c r="D4" i="14"/>
  <c r="C4" i="14"/>
  <c r="F10" i="14"/>
  <c r="D10" i="14"/>
  <c r="E4" i="14"/>
  <c r="G4" i="14"/>
  <c r="B19" i="14" a="1"/>
  <c r="C19" i="14" s="1"/>
  <c r="E8" i="14"/>
  <c r="B8" i="14"/>
  <c r="F8" i="14"/>
  <c r="C6" i="14"/>
  <c r="F6" i="14"/>
  <c r="G6" i="14"/>
  <c r="B25" i="14" a="1"/>
  <c r="B25" i="14" s="1"/>
  <c r="B17" i="14" a="1"/>
  <c r="B17" i="14" s="1"/>
  <c r="B16" i="14" s="1"/>
  <c r="B23" i="14" a="1"/>
  <c r="B23" i="14" s="1"/>
  <c r="B10" i="14"/>
  <c r="C8" i="14"/>
  <c r="H6" i="14"/>
  <c r="C10" i="14"/>
  <c r="C12" i="14"/>
  <c r="E10" i="14"/>
  <c r="B21" i="14" a="1"/>
  <c r="F21" i="14" s="1"/>
  <c r="H8" i="14"/>
  <c r="D8" i="14"/>
  <c r="H10" i="14"/>
  <c r="D6" i="14"/>
  <c r="B6" i="14"/>
  <c r="F19" i="14" l="1"/>
  <c r="H19" i="14"/>
  <c r="G19" i="14"/>
  <c r="B19" i="14"/>
  <c r="E19" i="14"/>
  <c r="D19" i="14"/>
  <c r="G17" i="14"/>
  <c r="G16" i="14" s="1"/>
  <c r="F17" i="14"/>
  <c r="F16" i="14" s="1"/>
  <c r="D17" i="14"/>
  <c r="D16" i="14" s="1"/>
  <c r="D23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G21" i="14"/>
  <c r="H21" i="14"/>
</calcChain>
</file>

<file path=xl/sharedStrings.xml><?xml version="1.0" encoding="utf-8"?>
<sst xmlns="http://schemas.openxmlformats.org/spreadsheetml/2006/main" count="23" uniqueCount="23">
  <si>
    <t>Notes:</t>
  </si>
  <si>
    <t>MONDAY</t>
  </si>
  <si>
    <t>September</t>
  </si>
  <si>
    <t>Away @ Colonia</t>
  </si>
  <si>
    <t>Home vs. Piscataway</t>
  </si>
  <si>
    <t>Away @ JP Stevens</t>
  </si>
  <si>
    <t>Home vs. Sayreville</t>
  </si>
  <si>
    <t>Home vs. Woodbridge</t>
  </si>
  <si>
    <t xml:space="preserve">Home vs. Plainfield </t>
  </si>
  <si>
    <t>Home vs. Linden</t>
  </si>
  <si>
    <t>Home vs. JP Stevens</t>
  </si>
  <si>
    <t>Tuesday</t>
  </si>
  <si>
    <t>Wednesday</t>
  </si>
  <si>
    <t>Thursday</t>
  </si>
  <si>
    <t>Friday</t>
  </si>
  <si>
    <t>Saturday</t>
  </si>
  <si>
    <t>Sunday</t>
  </si>
  <si>
    <t>Home vs. Milburn</t>
  </si>
  <si>
    <t>Home vs. South River</t>
  </si>
  <si>
    <t xml:space="preserve">Home vs. Piscataway Magnet </t>
  </si>
  <si>
    <t>Away @ Spotswoods</t>
  </si>
  <si>
    <t>Home @ Edison</t>
  </si>
  <si>
    <t>Away vs. Edison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</si>
</sst>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7" x14ac:knownFonts="1"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b/>
      <sz val="11"/>
      <color theme="0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b/>
      <sz val="28"/>
      <color theme="0"/>
      <name val="Franklin Gothic Demi"/>
      <family val="2"/>
      <scheme val="major"/>
    </font>
    <font>
      <sz val="36"/>
      <color theme="4" tint="-0.24994659260841701"/>
      <name val="Franklin Gothic Book"/>
      <family val="2"/>
      <scheme val="minor"/>
    </font>
    <font>
      <b/>
      <sz val="11"/>
      <color theme="3"/>
      <name val="Franklin Gothic Demi"/>
      <family val="2"/>
      <scheme val="major"/>
    </font>
    <font>
      <sz val="16"/>
      <color theme="1"/>
      <name val="Franklin Gothic Book"/>
      <family val="2"/>
      <scheme val="minor"/>
    </font>
    <font>
      <b/>
      <sz val="11"/>
      <color theme="0"/>
      <name val="Franklin Gothic Demi"/>
      <family val="2"/>
      <scheme val="major"/>
    </font>
    <font>
      <sz val="11"/>
      <name val="Franklin Gothic Book"/>
      <family val="2"/>
      <scheme val="minor"/>
    </font>
    <font>
      <sz val="11"/>
      <color theme="1"/>
      <name val="Franklin Gothic Demi"/>
      <family val="2"/>
      <scheme val="major"/>
    </font>
    <font>
      <sz val="11"/>
      <color indexed="6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i/>
      <sz val="11"/>
      <color theme="3" tint="-0.24994659260841701"/>
      <name val="Franklin Gothic Book"/>
      <family val="2"/>
      <scheme val="minor"/>
    </font>
    <font>
      <sz val="11"/>
      <name val="Franklin Gothic Demi"/>
      <family val="2"/>
      <scheme val="major"/>
    </font>
    <font>
      <sz val="36"/>
      <color theme="1"/>
      <name val="Franklin Gothic Demi"/>
      <family val="2"/>
      <scheme val="major"/>
    </font>
    <font>
      <b/>
      <sz val="36"/>
      <color theme="1"/>
      <name val="Franklin Gothic Demi"/>
      <family val="2"/>
      <scheme val="major"/>
    </font>
    <font>
      <sz val="10"/>
      <name val="Franklin Gothic Demi"/>
      <family val="2"/>
      <scheme val="major"/>
    </font>
    <font>
      <sz val="16"/>
      <color theme="1"/>
      <name val="Franklin Gothic Demi"/>
      <family val="2"/>
      <scheme val="major"/>
    </font>
    <font>
      <sz val="36"/>
      <name val="Franklin Gothic Demi"/>
      <family val="2"/>
      <scheme val="major"/>
    </font>
    <font>
      <sz val="36"/>
      <color theme="4" tint="-0.24994659260841701"/>
      <name val="Franklin Gothic Dem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1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</borders>
  <cellStyleXfs count="16">
    <xf numFmtId="0" fontId="0" fillId="0" borderId="0" applyFill="0" applyBorder="0" applyProtection="0"/>
    <xf numFmtId="0" fontId="17" fillId="3" borderId="0" applyNumberFormat="0" applyBorder="0" applyAlignment="0" applyProtection="0"/>
    <xf numFmtId="0" fontId="11" fillId="0" borderId="0" applyNumberFormat="0" applyFill="0" applyProtection="0">
      <alignment horizontal="left" indent="3"/>
    </xf>
    <xf numFmtId="0" fontId="8" fillId="4" borderId="1" applyNumberFormat="0" applyAlignment="0" applyProtection="0"/>
    <xf numFmtId="0" fontId="9" fillId="5" borderId="2" applyNumberFormat="0" applyProtection="0">
      <alignment vertical="center"/>
    </xf>
    <xf numFmtId="164" fontId="13" fillId="0" borderId="9" applyFill="0" applyProtection="0">
      <alignment horizontal="left" vertical="center" wrapText="1" indent="1"/>
    </xf>
    <xf numFmtId="164" fontId="16" fillId="0" borderId="6" applyFill="0" applyProtection="0">
      <alignment horizontal="left" vertical="top" wrapText="1" indent="1"/>
    </xf>
    <xf numFmtId="164" fontId="6" fillId="0" borderId="0" applyNumberFormat="0" applyFill="0" applyProtection="0">
      <alignment horizontal="left" vertical="top" wrapText="1" indent="1"/>
    </xf>
    <xf numFmtId="164" fontId="15" fillId="0" borderId="8" applyNumberFormat="0" applyFill="0" applyProtection="0">
      <alignment horizontal="left" vertical="center" wrapText="1" indent="1"/>
    </xf>
    <xf numFmtId="0" fontId="10" fillId="6" borderId="0" applyNumberFormat="0" applyBorder="0" applyProtection="0">
      <alignment horizontal="center"/>
    </xf>
    <xf numFmtId="0" fontId="14" fillId="9" borderId="3" applyNumberFormat="0" applyProtection="0">
      <alignment horizontal="left" vertical="center" indent="1"/>
    </xf>
    <xf numFmtId="0" fontId="14" fillId="6" borderId="3" applyNumberFormat="0" applyProtection="0">
      <alignment horizontal="left" indent="1"/>
    </xf>
    <xf numFmtId="0" fontId="12" fillId="0" borderId="0" applyNumberFormat="0" applyFill="0" applyBorder="0" applyAlignment="0" applyProtection="0"/>
    <xf numFmtId="0" fontId="15" fillId="7" borderId="10" applyNumberFormat="0" applyFont="0" applyAlignment="0" applyProtection="0"/>
    <xf numFmtId="0" fontId="19" fillId="0" borderId="0" applyNumberFormat="0" applyFill="0" applyBorder="0" applyAlignment="0" applyProtection="0"/>
    <xf numFmtId="0" fontId="18" fillId="0" borderId="11" applyNumberFormat="0" applyFill="0" applyAlignment="0" applyProtection="0"/>
  </cellStyleXfs>
  <cellXfs count="40">
    <xf numFmtId="0" fontId="0" fillId="0" borderId="0" xfId="0"/>
    <xf numFmtId="0" fontId="5" fillId="0" borderId="6" xfId="6" applyNumberFormat="1" applyFont="1" applyFill="1">
      <alignment horizontal="left" vertical="top" wrapText="1" indent="1"/>
    </xf>
    <xf numFmtId="0" fontId="5" fillId="0" borderId="5" xfId="6" applyNumberFormat="1" applyFont="1" applyFill="1" applyBorder="1">
      <alignment horizontal="left" vertical="top" wrapText="1" indent="1"/>
    </xf>
    <xf numFmtId="0" fontId="5" fillId="0" borderId="12" xfId="6" applyNumberFormat="1" applyFont="1" applyFill="1" applyBorder="1">
      <alignment horizontal="left" vertical="top" wrapText="1" indent="1"/>
    </xf>
    <xf numFmtId="0" fontId="5" fillId="0" borderId="18" xfId="6" applyNumberFormat="1" applyFont="1" applyFill="1" applyBorder="1">
      <alignment horizontal="left" vertical="top" wrapText="1" indent="1"/>
    </xf>
    <xf numFmtId="0" fontId="0" fillId="0" borderId="0" xfId="0" applyBorder="1"/>
    <xf numFmtId="0" fontId="5" fillId="0" borderId="0" xfId="6" applyNumberFormat="1" applyFont="1" applyFill="1" applyBorder="1">
      <alignment horizontal="left" vertical="top" wrapText="1" indent="1"/>
    </xf>
    <xf numFmtId="0" fontId="5" fillId="0" borderId="0" xfId="7" applyNumberFormat="1" applyFont="1">
      <alignment horizontal="left" vertical="top" wrapText="1" indent="1"/>
    </xf>
    <xf numFmtId="0" fontId="5" fillId="0" borderId="7" xfId="6" applyNumberFormat="1" applyFont="1" applyFill="1" applyBorder="1">
      <alignment horizontal="left" vertical="top" wrapText="1" indent="1"/>
    </xf>
    <xf numFmtId="0" fontId="20" fillId="2" borderId="0" xfId="0" applyFont="1" applyFill="1"/>
    <xf numFmtId="0" fontId="21" fillId="0" borderId="0" xfId="2" applyFont="1" applyAlignment="1">
      <alignment horizontal="left" vertical="center"/>
    </xf>
    <xf numFmtId="0" fontId="20" fillId="0" borderId="0" xfId="0" applyFont="1"/>
    <xf numFmtId="0" fontId="22" fillId="0" borderId="0" xfId="9" applyFont="1" applyFill="1" applyAlignment="1">
      <alignment horizontal="right" vertical="center"/>
    </xf>
    <xf numFmtId="0" fontId="23" fillId="0" borderId="0" xfId="0" applyFont="1"/>
    <xf numFmtId="0" fontId="14" fillId="8" borderId="14" xfId="10" applyFill="1" applyBorder="1">
      <alignment horizontal="left" vertical="center" indent="1"/>
    </xf>
    <xf numFmtId="0" fontId="14" fillId="8" borderId="15" xfId="11" applyFill="1" applyBorder="1" applyAlignment="1">
      <alignment horizontal="left" vertical="center" indent="1"/>
    </xf>
    <xf numFmtId="0" fontId="14" fillId="8" borderId="15" xfId="10" applyFill="1" applyBorder="1">
      <alignment horizontal="left" vertical="center" indent="1"/>
    </xf>
    <xf numFmtId="0" fontId="14" fillId="8" borderId="16" xfId="10" applyFill="1" applyBorder="1">
      <alignment horizontal="left" vertical="center" indent="1"/>
    </xf>
    <xf numFmtId="164" fontId="24" fillId="0" borderId="13" xfId="5" applyFont="1" applyFill="1" applyBorder="1">
      <alignment horizontal="left" vertical="center" wrapText="1" indent="1"/>
    </xf>
    <xf numFmtId="164" fontId="24" fillId="0" borderId="5" xfId="5" applyFont="1" applyFill="1" applyBorder="1">
      <alignment horizontal="left" vertical="center" wrapText="1" indent="1"/>
    </xf>
    <xf numFmtId="164" fontId="24" fillId="0" borderId="9" xfId="5" applyFont="1" applyFill="1">
      <alignment horizontal="left" vertical="center" wrapText="1" indent="1"/>
    </xf>
    <xf numFmtId="164" fontId="24" fillId="0" borderId="4" xfId="5" applyFont="1" applyFill="1" applyBorder="1">
      <alignment horizontal="left" vertical="center" wrapText="1" indent="1"/>
    </xf>
    <xf numFmtId="0" fontId="21" fillId="0" borderId="0" xfId="2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14" fillId="8" borderId="13" xfId="10" applyFill="1" applyBorder="1">
      <alignment horizontal="left" vertical="center" indent="1"/>
    </xf>
    <xf numFmtId="0" fontId="14" fillId="8" borderId="19" xfId="11" applyFill="1" applyBorder="1" applyAlignment="1">
      <alignment horizontal="left" vertical="center" indent="1"/>
    </xf>
    <xf numFmtId="0" fontId="14" fillId="8" borderId="19" xfId="10" applyFill="1" applyBorder="1">
      <alignment horizontal="left" vertical="center" indent="1"/>
    </xf>
    <xf numFmtId="0" fontId="14" fillId="8" borderId="20" xfId="10" applyFill="1" applyBorder="1">
      <alignment horizontal="left" vertical="center" indent="1"/>
    </xf>
    <xf numFmtId="0" fontId="4" fillId="0" borderId="6" xfId="6" applyNumberFormat="1" applyFont="1" applyFill="1">
      <alignment horizontal="left" vertical="top" wrapText="1" indent="1"/>
    </xf>
    <xf numFmtId="0" fontId="3" fillId="10" borderId="6" xfId="6" applyNumberFormat="1" applyFont="1" applyFill="1">
      <alignment horizontal="left" vertical="top" wrapText="1" indent="1"/>
    </xf>
    <xf numFmtId="0" fontId="4" fillId="10" borderId="17" xfId="6" applyNumberFormat="1" applyFont="1" applyFill="1" applyBorder="1">
      <alignment horizontal="left" vertical="top" wrapText="1" indent="1"/>
    </xf>
    <xf numFmtId="0" fontId="4" fillId="10" borderId="6" xfId="6" applyNumberFormat="1" applyFont="1" applyFill="1">
      <alignment horizontal="left" vertical="top" wrapText="1" indent="1"/>
    </xf>
    <xf numFmtId="0" fontId="2" fillId="10" borderId="6" xfId="6" applyNumberFormat="1" applyFont="1" applyFill="1">
      <alignment horizontal="left" vertical="top" wrapText="1" indent="1"/>
    </xf>
    <xf numFmtId="0" fontId="20" fillId="0" borderId="8" xfId="8" applyNumberFormat="1" applyFont="1">
      <alignment horizontal="left" vertical="center" wrapText="1" indent="1"/>
    </xf>
    <xf numFmtId="0" fontId="5" fillId="0" borderId="18" xfId="7" applyNumberFormat="1" applyFont="1" applyBorder="1">
      <alignment horizontal="left" vertical="top" wrapText="1" indent="1"/>
    </xf>
    <xf numFmtId="0" fontId="5" fillId="0" borderId="12" xfId="7" applyNumberFormat="1" applyFont="1" applyBorder="1">
      <alignment horizontal="left" vertical="top" wrapText="1" indent="1"/>
    </xf>
    <xf numFmtId="0" fontId="1" fillId="0" borderId="6" xfId="6" applyNumberFormat="1" applyFont="1" applyFill="1">
      <alignment horizontal="left" vertical="top" wrapText="1" indent="1"/>
    </xf>
    <xf numFmtId="0" fontId="1" fillId="10" borderId="6" xfId="6" applyNumberFormat="1" applyFont="1" applyFill="1">
      <alignment horizontal="left" vertical="top" wrapText="1" indent="1"/>
    </xf>
  </cellXfs>
  <cellStyles count="16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2">
    <dxf>
      <font>
        <color theme="1" tint="0.499984740745262"/>
      </font>
    </dxf>
    <dxf>
      <font>
        <color theme="1" tint="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3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 fitToPage="1"/>
  </sheetPr>
  <dimension ref="A1:I26"/>
  <sheetViews>
    <sheetView showGridLines="0" tabSelected="1" topLeftCell="B1" zoomScaleNormal="100" workbookViewId="0">
      <selection activeCell="G24" sqref="G24"/>
    </sheetView>
  </sheetViews>
  <sheetFormatPr defaultColWidth="8.53515625" defaultRowHeight="15" x14ac:dyDescent="0.4"/>
  <cols>
    <col min="1" max="1" width="2.69140625" customWidth="1"/>
    <col min="2" max="2" width="18" customWidth="1"/>
    <col min="3" max="7" width="17.53515625" customWidth="1"/>
    <col min="8" max="8" width="18.69140625" customWidth="1"/>
    <col min="9" max="9" width="2.69140625" customWidth="1"/>
    <col min="14" max="14" width="5.4609375" customWidth="1"/>
  </cols>
  <sheetData>
    <row r="1" spans="1:9" ht="18" customHeight="1" x14ac:dyDescent="0.4"/>
    <row r="2" spans="1:9" s="11" customFormat="1" ht="75" customHeight="1" x14ac:dyDescent="0.4">
      <c r="A2" s="9"/>
      <c r="B2" s="10" t="s">
        <v>2</v>
      </c>
      <c r="D2" s="10"/>
      <c r="E2" s="10"/>
      <c r="F2" s="9"/>
      <c r="G2" s="9"/>
      <c r="H2" s="12">
        <v>2024</v>
      </c>
    </row>
    <row r="3" spans="1:9" s="11" customFormat="1" ht="25" customHeight="1" x14ac:dyDescent="0.4">
      <c r="A3" s="13"/>
      <c r="B3" s="14" t="s">
        <v>1</v>
      </c>
      <c r="C3" s="15" t="s">
        <v>11</v>
      </c>
      <c r="D3" s="16" t="s">
        <v>12</v>
      </c>
      <c r="E3" s="15" t="s">
        <v>13</v>
      </c>
      <c r="F3" s="16" t="s">
        <v>14</v>
      </c>
      <c r="G3" s="15" t="s">
        <v>15</v>
      </c>
      <c r="H3" s="17" t="s">
        <v>16</v>
      </c>
    </row>
    <row r="4" spans="1:9" s="11" customFormat="1" ht="25" customHeight="1" x14ac:dyDescent="0.4">
      <c r="B4" s="20">
        <f t="array" ref="B4:H4">Days+8+DATE(Calendar1Year,Calendar1MonthOption,1)-WEEKDAY(DATE(Calendar1Year,Calendar1MonthOption,1),WeekdayOption)</f>
        <v>45537</v>
      </c>
      <c r="C4" s="20">
        <v>45538</v>
      </c>
      <c r="D4" s="20">
        <v>45539</v>
      </c>
      <c r="E4" s="20">
        <v>45540</v>
      </c>
      <c r="F4" s="20">
        <v>45541</v>
      </c>
      <c r="G4" s="20">
        <v>45542</v>
      </c>
      <c r="H4" s="21">
        <v>45543</v>
      </c>
    </row>
    <row r="5" spans="1:9" ht="75" customHeight="1" x14ac:dyDescent="0.4">
      <c r="B5" s="1"/>
      <c r="C5" s="1"/>
      <c r="D5" s="1"/>
      <c r="E5" s="31" t="s">
        <v>17</v>
      </c>
      <c r="F5" s="1"/>
      <c r="G5" s="30" t="s">
        <v>3</v>
      </c>
      <c r="H5" s="3"/>
    </row>
    <row r="6" spans="1:9" s="11" customFormat="1" ht="25" customHeight="1" x14ac:dyDescent="0.4">
      <c r="B6" s="20">
        <f t="array" ref="B6:H6">Days+15+DATE(Calendar1Year,Calendar1MonthOption,1)-WEEKDAY(DATE(Calendar1Year,Calendar1MonthOption,1),WeekdayOption)</f>
        <v>45544</v>
      </c>
      <c r="C6" s="20">
        <v>45545</v>
      </c>
      <c r="D6" s="20">
        <v>45546</v>
      </c>
      <c r="E6" s="20">
        <v>45547</v>
      </c>
      <c r="F6" s="20">
        <v>45548</v>
      </c>
      <c r="G6" s="20">
        <v>45549</v>
      </c>
      <c r="H6" s="21">
        <v>45550</v>
      </c>
    </row>
    <row r="7" spans="1:9" ht="75" customHeight="1" x14ac:dyDescent="0.4">
      <c r="B7" s="1"/>
      <c r="C7" s="30" t="s">
        <v>4</v>
      </c>
      <c r="D7" s="1"/>
      <c r="E7" s="30" t="s">
        <v>5</v>
      </c>
      <c r="F7" s="1"/>
      <c r="G7" s="30" t="s">
        <v>6</v>
      </c>
      <c r="H7" s="2"/>
    </row>
    <row r="8" spans="1:9" s="11" customFormat="1" ht="25" customHeight="1" x14ac:dyDescent="0.4">
      <c r="B8" s="20">
        <f t="array" ref="B8:H8">Days+22+DATE(Calendar1Year,Calendar1MonthOption,1)-WEEKDAY(DATE(Calendar1Year,Calendar1MonthOption,1),WeekdayOption)</f>
        <v>45551</v>
      </c>
      <c r="C8" s="20">
        <v>45552</v>
      </c>
      <c r="D8" s="20">
        <v>45553</v>
      </c>
      <c r="E8" s="20">
        <v>45554</v>
      </c>
      <c r="F8" s="20">
        <v>45555</v>
      </c>
      <c r="G8" s="20">
        <v>45556</v>
      </c>
      <c r="H8" s="21">
        <v>45557</v>
      </c>
    </row>
    <row r="9" spans="1:9" ht="75" customHeight="1" x14ac:dyDescent="0.4">
      <c r="B9" s="1"/>
      <c r="C9" s="38" t="s">
        <v>21</v>
      </c>
      <c r="D9" s="1"/>
      <c r="E9" s="30" t="s">
        <v>7</v>
      </c>
      <c r="F9" s="1"/>
      <c r="G9" s="1"/>
      <c r="H9" s="2"/>
    </row>
    <row r="10" spans="1:9" s="11" customFormat="1" ht="25" customHeight="1" x14ac:dyDescent="0.4">
      <c r="B10" s="20">
        <f t="array" ref="B10:H10">Days+29+DATE(Calendar1Year,Calendar1MonthOption,1)-WEEKDAY(DATE(Calendar1Year,Calendar1MonthOption,1),WeekdayOption)</f>
        <v>45558</v>
      </c>
      <c r="C10" s="20">
        <v>45559</v>
      </c>
      <c r="D10" s="20">
        <v>45560</v>
      </c>
      <c r="E10" s="20">
        <v>45561</v>
      </c>
      <c r="F10" s="20">
        <v>45562</v>
      </c>
      <c r="G10" s="20">
        <v>45563</v>
      </c>
      <c r="H10" s="21">
        <v>45564</v>
      </c>
    </row>
    <row r="11" spans="1:9" ht="75" customHeight="1" x14ac:dyDescent="0.4">
      <c r="B11" s="1"/>
      <c r="C11" s="31" t="s">
        <v>8</v>
      </c>
      <c r="D11" s="1"/>
      <c r="E11" s="31" t="s">
        <v>18</v>
      </c>
      <c r="F11" s="1"/>
      <c r="G11" s="34" t="s">
        <v>20</v>
      </c>
      <c r="H11" s="2"/>
    </row>
    <row r="12" spans="1:9" s="11" customFormat="1" ht="25" customHeight="1" x14ac:dyDescent="0.4">
      <c r="B12" s="20">
        <f t="array" ref="B12:C12">Days+36+DATE(Calendar1Year,Calendar1MonthOption,1)-WEEKDAY(DATE(Calendar1Year,Calendar1MonthOption,1),WeekdayOption)</f>
        <v>45565</v>
      </c>
      <c r="C12" s="20">
        <v>45566</v>
      </c>
      <c r="D12" s="35" t="s">
        <v>0</v>
      </c>
      <c r="E12" s="35"/>
      <c r="F12" s="35"/>
      <c r="G12" s="35"/>
      <c r="H12" s="35"/>
    </row>
    <row r="13" spans="1:9" ht="75" customHeight="1" x14ac:dyDescent="0.4">
      <c r="B13" s="32" t="s">
        <v>9</v>
      </c>
      <c r="C13" s="4"/>
      <c r="D13" s="36"/>
      <c r="E13" s="36"/>
      <c r="F13" s="36"/>
      <c r="G13" s="36"/>
      <c r="H13" s="37"/>
    </row>
    <row r="14" spans="1:9" ht="30" customHeight="1" x14ac:dyDescent="0.4">
      <c r="A14" s="5"/>
      <c r="B14" s="6"/>
      <c r="C14" s="6"/>
      <c r="D14" s="7"/>
      <c r="E14" s="7"/>
      <c r="F14" s="7"/>
      <c r="G14" s="7"/>
      <c r="H14" s="7"/>
      <c r="I14" s="5"/>
    </row>
    <row r="15" spans="1:9" s="11" customFormat="1" ht="75" customHeight="1" x14ac:dyDescent="0.4">
      <c r="A15" s="9"/>
      <c r="B15" s="22" t="str">
        <f>TEXT(DATE(Calendar1Year,Calendar1MonthOption+1,1),"mmmm")</f>
        <v>October</v>
      </c>
      <c r="C15" s="23"/>
      <c r="D15" s="24"/>
      <c r="E15" s="24"/>
      <c r="F15" s="25"/>
      <c r="G15" s="25"/>
      <c r="H15" s="12">
        <f>YEAR(DATE(Calendar1Year,Calendar1MonthOption+1,1))</f>
        <v>2024</v>
      </c>
    </row>
    <row r="16" spans="1:9" s="11" customFormat="1" ht="25" customHeight="1" x14ac:dyDescent="0.4">
      <c r="A16" s="13"/>
      <c r="B16" s="26" t="str">
        <f>UPPER(TEXT(B17,"dddd"))</f>
        <v>MONDAY</v>
      </c>
      <c r="C16" s="27" t="str">
        <f t="shared" ref="C16:H16" si="0">UPPER(TEXT(C17,"dddd"))</f>
        <v>TUESDAY</v>
      </c>
      <c r="D16" s="28" t="str">
        <f t="shared" si="0"/>
        <v>WEDNESDAY</v>
      </c>
      <c r="E16" s="27" t="str">
        <f t="shared" si="0"/>
        <v>THURSDAY</v>
      </c>
      <c r="F16" s="28" t="str">
        <f t="shared" si="0"/>
        <v>FRIDAY</v>
      </c>
      <c r="G16" s="27" t="str">
        <f t="shared" si="0"/>
        <v>SATURDAY</v>
      </c>
      <c r="H16" s="29" t="str">
        <f t="shared" si="0"/>
        <v>SUNDAY</v>
      </c>
    </row>
    <row r="17" spans="2:8" s="11" customFormat="1" ht="25" customHeight="1" x14ac:dyDescent="0.4">
      <c r="B17" s="18">
        <f t="array" ref="B17:H17">Days+1+DATE(Calendar2Year,Calendar2MonthOption,1)-WEEKDAY(DATE(Calendar2Year,Calendar2MonthOption,1),WeekdayOption)</f>
        <v>45565</v>
      </c>
      <c r="C17" s="18">
        <v>45566</v>
      </c>
      <c r="D17" s="18">
        <v>45567</v>
      </c>
      <c r="E17" s="18">
        <v>45568</v>
      </c>
      <c r="F17" s="18">
        <v>45569</v>
      </c>
      <c r="G17" s="18">
        <v>45570</v>
      </c>
      <c r="H17" s="19">
        <v>45571</v>
      </c>
    </row>
    <row r="18" spans="2:8" ht="75" customHeight="1" x14ac:dyDescent="0.4">
      <c r="B18" s="1"/>
      <c r="C18" s="1"/>
      <c r="D18" s="1"/>
      <c r="E18" s="1"/>
      <c r="F18" s="1"/>
      <c r="G18" s="1"/>
      <c r="H18" s="2"/>
    </row>
    <row r="19" spans="2:8" s="11" customFormat="1" ht="25" customHeight="1" x14ac:dyDescent="0.4">
      <c r="B19" s="20">
        <f t="array" ref="B19:H19">Days+8+DATE(Calendar2Year,Calendar2MonthOption,1)-WEEKDAY(DATE(Calendar2Year,Calendar2MonthOption,1),WeekdayOption)</f>
        <v>45572</v>
      </c>
      <c r="C19" s="20">
        <v>45573</v>
      </c>
      <c r="D19" s="20">
        <v>45574</v>
      </c>
      <c r="E19" s="20">
        <v>45575</v>
      </c>
      <c r="F19" s="20">
        <v>45576</v>
      </c>
      <c r="G19" s="20">
        <v>45577</v>
      </c>
      <c r="H19" s="21">
        <v>45578</v>
      </c>
    </row>
    <row r="20" spans="2:8" ht="75" customHeight="1" x14ac:dyDescent="0.4">
      <c r="B20" s="1"/>
      <c r="C20" s="1"/>
      <c r="D20" s="1"/>
      <c r="E20" s="1"/>
      <c r="F20" s="1"/>
      <c r="G20" s="1"/>
      <c r="H20" s="2"/>
    </row>
    <row r="21" spans="2:8" s="11" customFormat="1" ht="25" customHeight="1" x14ac:dyDescent="0.4">
      <c r="B21" s="20">
        <f t="array" ref="B21:H21">Days+15+DATE(Calendar2Year,Calendar2MonthOption,1)-WEEKDAY(DATE(Calendar2Year,Calendar2MonthOption,1),WeekdayOption)</f>
        <v>45579</v>
      </c>
      <c r="C21" s="20">
        <v>45580</v>
      </c>
      <c r="D21" s="20">
        <v>45581</v>
      </c>
      <c r="E21" s="20">
        <v>45582</v>
      </c>
      <c r="F21" s="20">
        <v>45583</v>
      </c>
      <c r="G21" s="20">
        <v>45584</v>
      </c>
      <c r="H21" s="21">
        <v>45585</v>
      </c>
    </row>
    <row r="22" spans="2:8" ht="75" customHeight="1" x14ac:dyDescent="0.4">
      <c r="B22" s="1"/>
      <c r="C22" s="1"/>
      <c r="D22" s="1"/>
      <c r="E22" s="1"/>
      <c r="F22" s="1"/>
      <c r="G22" s="33" t="s">
        <v>10</v>
      </c>
      <c r="H22" s="2"/>
    </row>
    <row r="23" spans="2:8" s="11" customFormat="1" ht="25" customHeight="1" x14ac:dyDescent="0.4">
      <c r="B23" s="20">
        <f t="array" ref="B23:H23">Days+22+DATE(Calendar2Year,Calendar2MonthOption,1)-WEEKDAY(DATE(Calendar2Year,Calendar2MonthOption,1),WeekdayOption)</f>
        <v>45586</v>
      </c>
      <c r="C23" s="20">
        <v>45587</v>
      </c>
      <c r="D23" s="20">
        <v>45588</v>
      </c>
      <c r="E23" s="20">
        <v>45589</v>
      </c>
      <c r="F23" s="20">
        <v>45590</v>
      </c>
      <c r="G23" s="20">
        <v>45591</v>
      </c>
      <c r="H23" s="21">
        <v>45592</v>
      </c>
    </row>
    <row r="24" spans="2:8" ht="75" customHeight="1" x14ac:dyDescent="0.4">
      <c r="B24" s="1"/>
      <c r="C24" s="1"/>
      <c r="D24" s="1"/>
      <c r="E24" s="1"/>
      <c r="F24" s="1"/>
      <c r="G24" s="39" t="s">
        <v>22</v>
      </c>
      <c r="H24" s="2"/>
    </row>
    <row r="25" spans="2:8" s="11" customFormat="1" ht="25" customHeight="1" x14ac:dyDescent="0.4">
      <c r="B25" s="20">
        <f t="array" ref="B25:H25">Days+29+DATE(Calendar2Year,Calendar2MonthOption,1)-WEEKDAY(DATE(Calendar2Year,Calendar2MonthOption,1),WeekdayOption)</f>
        <v>45593</v>
      </c>
      <c r="C25" s="20">
        <v>45594</v>
      </c>
      <c r="D25" s="20">
        <v>45595</v>
      </c>
      <c r="E25" s="20">
        <v>45596</v>
      </c>
      <c r="F25" s="20">
        <v>45597</v>
      </c>
      <c r="G25" s="20">
        <v>45598</v>
      </c>
      <c r="H25" s="21">
        <v>45599</v>
      </c>
    </row>
    <row r="26" spans="2:8" ht="75" customHeight="1" x14ac:dyDescent="0.4">
      <c r="B26" s="31" t="s">
        <v>19</v>
      </c>
      <c r="C26" s="1"/>
      <c r="D26" s="1"/>
      <c r="E26" s="1"/>
      <c r="F26" s="1"/>
      <c r="G26" s="1"/>
      <c r="H26" s="8"/>
    </row>
  </sheetData>
  <mergeCells count="2">
    <mergeCell ref="D12:H12"/>
    <mergeCell ref="D13:H13"/>
  </mergeCells>
  <phoneticPr fontId="7" type="noConversion"/>
  <conditionalFormatting sqref="B4:H4 B6:H6 B8:H8 B10:H10 B12:C12">
    <cfRule type="expression" dxfId="1" priority="38">
      <formula>MONTH(B4)&lt;&gt;Calendar1MonthOption</formula>
    </cfRule>
  </conditionalFormatting>
  <conditionalFormatting sqref="B17:H17 B19:H19 B21:H21 B23:H23 B25:H25">
    <cfRule type="expression" dxfId="0" priority="27">
      <formula>MONTH(B17)&lt;&gt;Calendar2MonthOption</formula>
    </cfRule>
  </conditionalFormatting>
  <dataValidations xWindow="261" yWindow="449" count="10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3" xr:uid="{00000000-0002-0000-0000-000000000000}">
      <formula1>"SUNDAY,MONDAY,TUESDAY,WEDNESDAY,THURSDAY,FRIDAY,SATURDAY"</formula1>
    </dataValidation>
    <dataValidation allowBlank="1" showInputMessage="1" prompt="This workbook is a 12-month calendar. Enter starting year in cell H2, then select the starting month in cell B2. The calendar will update automatically for subsequent months" sqref="A2" xr:uid="{00000000-0002-0000-0000-000002000000}"/>
    <dataValidation allowBlank="1" showInputMessage="1" showErrorMessage="1" prompt="Enter year in this cell" sqref="H2" xr:uid="{00000000-0002-0000-0000-000003000000}"/>
    <dataValidation allowBlank="1" showInputMessage="1" prompt="Automatically determined weekday. To change weekdays, select a new week start day in cell B3" sqref="B16 C3:H3" xr:uid="{00000000-0002-0000-0000-000004000000}"/>
    <dataValidation allowBlank="1" showInputMessage="1" prompt="Calendar year is automatically updated based on the year selected in cell B1" sqref="H15" xr:uid="{00000000-0002-0000-0000-000007000000}"/>
    <dataValidation allowBlank="1" showInputMessage="1" prompt="Enter monthly Notes in cell below" sqref="D12:H12" xr:uid="{00000000-0002-0000-0000-00000C000000}"/>
    <dataValidation allowBlank="1" showInputMessage="1" prompt="Enter monthly Notes in this cell" sqref="D13:H13" xr:uid="{00000000-0002-0000-0000-00000D000000}"/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B2" xr:uid="{00000000-0002-0000-0000-000001000000}">
      <formula1>"January,February,March,April,May,June,July,August,September,October,November,December"</formula1>
    </dataValidation>
    <dataValidation allowBlank="1" showInputMessage="1" showErrorMessage="1" prompt="Automatically determined weekday. To change weekdays, select a new week start day in cell B18" sqref="C16:H16" xr:uid="{4185FD26-42EF-4680-A90E-7E6B3D4B1034}"/>
    <dataValidation allowBlank="1" showInputMessage="1" showErrorMessage="1" prompt="Calendar month is automatically updated based on the month selected in cell B2" sqref="B15" xr:uid="{34CF17EE-6821-44D8-BC53-B671E7C8A205}"/>
  </dataValidations>
  <printOptions horizontalCentered="1" verticalCentered="1"/>
  <pageMargins left="0.25" right="0.25" top="0.45" bottom="0.45" header="0.5" footer="0.5"/>
  <pageSetup scale="91" fitToHeight="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8A4C2D0-F9CB-49F1-B0D2-878BF3E6A0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FB82A-DD0F-4883-B281-F8674AEFA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078C1-6FF6-4609-A8DD-717AA385AB4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Calendar</vt:lpstr>
      <vt:lpstr>Calendar1Month</vt:lpstr>
      <vt:lpstr>Calendar1Year</vt:lpstr>
      <vt:lpstr>Calendar2Month</vt:lpstr>
      <vt:lpstr>Calendar2Year</vt:lpstr>
      <vt:lpstr>ColumnTitleRegion1..H12.1</vt:lpstr>
      <vt:lpstr>ColumnTitleRegion2..C14.1</vt:lpstr>
      <vt:lpstr>ColumnTitleRegion3..D14.1</vt:lpstr>
      <vt:lpstr>ColumnTitleRegion4..H26.1</vt:lpstr>
      <vt:lpstr>ColumnTitleRegion5..C28.1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2023-05-25T19:05:40Z</dcterms:created>
  <dcterms:modified xsi:type="dcterms:W3CDTF">2024-09-09T14:22:21Z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